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39" i="1" l="1"/>
  <c r="H28" i="1"/>
  <c r="H21" i="1"/>
  <c r="H24" i="1"/>
  <c r="H19" i="1"/>
  <c r="H16" i="1"/>
  <c r="H27" i="1" l="1"/>
  <c r="H23" i="1"/>
  <c r="H48" i="1" l="1"/>
  <c r="H30" i="1"/>
  <c r="H20" i="1" l="1"/>
  <c r="H15" i="1"/>
  <c r="H26" i="1" l="1"/>
  <c r="H31" i="1" l="1"/>
  <c r="H22" i="1" l="1"/>
  <c r="H29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<sst xmlns="http://schemas.openxmlformats.org/spreadsheetml/2006/main" count="47" uniqueCount="27">
  <si>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</si>
  <si>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</si>
  <si>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</si>
  <si>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</si>
  <si>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</si>
  <si>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</si>
  <si>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</si>
  <si>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</si>
  <si>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</si>
  <si>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</si>
  <si>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</si>
  <si>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</si>
  <si>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</si>
  <si>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</si>
  <si>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</si>
  <si>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</si>
  <si>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</si>
  <si>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</si>
  <si>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</si>
  <si>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</si>
  <si>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</si>
  <si>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</si>
  <si>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</si>
  <si>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</si>
  <si>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</si>
  <si>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Dana:11.03.2019</t>
  </si>
  <si>
    <t>Primljena i neutrošena participacija od 11.03.2019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</si>
</sst>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4" zoomScaleNormal="100" workbookViewId="0">
      <selection activeCell="H28" sqref="H28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25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43535</v>
      </c>
      <c r="H12" s="4">
        <v>3194379.3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43535</v>
      </c>
      <c r="H13" s="4">
        <f>H14+H25-H32-H42</f>
        <v>3137529.0100000012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2782352.0900000008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f>16267303.89-15668872.62-598431.27</f>
        <v>1.3969838619232178E-9</v>
      </c>
      <c r="I15" s="17"/>
      <c r="J15" s="17"/>
      <c r="K15" s="13"/>
    </row>
    <row r="16" spans="2:15" x14ac:dyDescent="0.25">
      <c r="B16" s="21" t="s">
        <v>11</v>
      </c>
      <c r="C16" s="22"/>
      <c r="D16" s="22"/>
      <c r="E16" s="22"/>
      <c r="F16" s="23"/>
      <c r="G16" s="18"/>
      <c r="H16" s="15">
        <f>898833.33+898833.33-677875.07-145-3500+898833.33-717923.34-4765.11</f>
        <v>1292291.47</v>
      </c>
      <c r="I16" s="17"/>
      <c r="J16" s="17"/>
      <c r="K16" s="13"/>
      <c r="L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15">
        <v>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15"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15">
        <f>1186875-387577.63+1186875-115044.7-558456.8</f>
        <v>1312670.8700000001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15">
        <f>1541030.89-701734.59+961750-400267.12+824250+955500-870975.17-1093726.07+955500+955500-2360829.22-28795.17+955500-1690594+955500-926042.51</f>
        <v>31567.039999999339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f>1063250+548.88-2349-9628.48+777+18537.43-2674-2349-1066112.83</f>
        <v>0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f>397500-198750-198750</f>
        <v>0</v>
      </c>
      <c r="I22" s="17"/>
      <c r="J22" s="17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935211.51+427913.91-1363125.42+252584.5-252584.5</f>
        <v>0</v>
      </c>
      <c r="I23" s="17"/>
      <c r="J23" s="17"/>
      <c r="K23" s="13"/>
      <c r="L23" s="13"/>
    </row>
    <row r="24" spans="2:13" x14ac:dyDescent="0.25">
      <c r="B24" s="29" t="s">
        <v>26</v>
      </c>
      <c r="C24" s="29"/>
      <c r="D24" s="29"/>
      <c r="E24" s="29"/>
      <c r="F24" s="29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+22050+6100+8650-291930.18-16443+14500+11000+9350+7800+9850+23850+14850+18150+3500+9900+15100+8300+9150+12800+8050+9700-87377.37</f>
        <v>145822.71000000002</v>
      </c>
      <c r="I24" s="17"/>
      <c r="J24" s="17"/>
      <c r="K24" s="13"/>
      <c r="L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384569.74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f>2013946.56-2013946.56</f>
        <v>0</v>
      </c>
      <c r="I26" s="17"/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f>113000+113000-113349.78+113000-117830.83</f>
        <v>107819.39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f>4553+179666.67-169198.71+179666.66-45600-47128+194083.33-71445.6</f>
        <v>224597.35</v>
      </c>
      <c r="I28" s="17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f>198750-198750</f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f>116901.44-116901.44</f>
        <v>0</v>
      </c>
      <c r="I30" s="17"/>
      <c r="J30" s="17"/>
    </row>
    <row r="31" spans="2:13" x14ac:dyDescent="0.25">
      <c r="B31" s="21" t="s">
        <v>26</v>
      </c>
      <c r="C31" s="22"/>
      <c r="D31" s="22"/>
      <c r="E31" s="22"/>
      <c r="F31" s="23"/>
      <c r="G31" s="2"/>
      <c r="H31" s="15">
        <f>14383+5588+8382+23800</f>
        <v>52153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43535</v>
      </c>
      <c r="H32" s="8">
        <f>H33+H34+H35+H36+H37+H38+H39+H40+H41</f>
        <v>29392.820000000003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0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0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f>25620.72+302.24+3469.86</f>
        <v>29392.820000000003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0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43535</v>
      </c>
      <c r="H42" s="8">
        <f>H43+H44+H45+H46+H47</f>
        <v>0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0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0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98707.08-0.58+376334.83+231.27+15899.77+25.72-49865.32-392491.59-41856+49865.32-0.18+447371.38+25.72+279.78+19234.83-466911.74</f>
        <v>56850.290000000037</v>
      </c>
      <c r="I48" s="17"/>
      <c r="J48" s="17"/>
      <c r="M48" s="13"/>
    </row>
    <row r="49" spans="2:11" x14ac:dyDescent="0.25">
      <c r="B49" s="29" t="s">
        <v>17</v>
      </c>
      <c r="C49" s="29"/>
      <c r="D49" s="29"/>
      <c r="E49" s="29"/>
      <c r="F49" s="29"/>
      <c r="G49" s="2"/>
      <c r="H49" s="4"/>
      <c r="I49" s="17"/>
      <c r="J49" s="17"/>
    </row>
    <row r="50" spans="2:11" x14ac:dyDescent="0.25">
      <c r="B50" s="28" t="s">
        <v>4</v>
      </c>
      <c r="C50" s="28"/>
      <c r="D50" s="28"/>
      <c r="E50" s="28"/>
      <c r="F50" s="28"/>
      <c r="G50" s="2"/>
      <c r="H50" s="11">
        <f>H14+H25-H32-H42+H48-H49</f>
        <v>3194379.3000000012</v>
      </c>
      <c r="I50" s="17"/>
      <c r="J50" s="17"/>
      <c r="K50" s="13"/>
    </row>
    <row r="51" spans="2:11" x14ac:dyDescent="0.25">
      <c r="G51" s="14"/>
      <c r="H51" s="17"/>
      <c r="I51" s="20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2019-03-12T11:48:12Z</dcterms:modified>
</cp:coreProperties>
</file>